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307f0cfd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man günlüğü" sheetId="1" r:id="R4c7e04c1e74648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hh:mm"/>
    <x:numFmt numFmtId="202" formatCode="#,##0"/>
  </x:numFmts>
  <x:fonts count="4">
    <x:font>
      <x:sz val="11"/>
      <x:name val="Carlito"/>
    </x:font>
    <x:font>
      <x:sz val="11"/>
      <x:color rgb="FF151816"/>
      <x:name val="Arial"/>
    </x:font>
    <x:font>
      <x:b/>
      <x:sz val="16"/>
      <x:color rgb="FF1518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F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5a36b3774877" /><Relationship Type="http://schemas.openxmlformats.org/officeDocument/2006/relationships/theme" Target="/xl/theme/theme1.xml" Id="R119f87eac36c4670" /><Relationship Type="http://schemas.openxmlformats.org/officeDocument/2006/relationships/sharedStrings" Target="/xl/sharedStrings.xml" Id="R32c9d73eafb745ed" /><Relationship Type="http://schemas.openxmlformats.org/officeDocument/2006/relationships/worksheet" Target="/xl/worksheets/sheet1.xml" Id="R4c7e04c1e74648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5B"/>
  </x:sheetPr>
  <x:sheetViews>
    <x:sheetView showGridLines="0" workbookViewId="0"/>
  </x:sheetViews>
  <x:sheetFormatPr defaultRowHeight="15"/>
  <x:cols>
    <x:col min="1" max="1" width="23.1299991607666" hidden="0" customWidth="1"/>
    <x:col min="2" max="2" width="12.5" hidden="0" customWidth="1"/>
    <x:col min="3" max="3" width="12.5" hidden="0" customWidth="1"/>
    <x:col min="4" max="4" width="17.5" hidden="0" customWidth="1"/>
    <x:col min="5" max="5" width="17.5" hidden="0" customWidth="1"/>
    <x:col min="6" max="6" width="25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Bir haftalık zaman günlüğü</x:v>
      </x:c>
      <x:c r="B2" s="2"/>
      <x:c r="C2" s="2"/>
      <x:c r="D2" s="2"/>
      <x:c r="E2" s="2"/>
      <x:c r="F2" s="2"/>
    </x:row>
    <x:row r="3" ht="27" customHeight="1">
      <x:c r="A3" s="2" t="str">
        <x:v>Örnek kayıtlar. Bu tablo tam bir haftanın veya gerçek çalışma sürenizin ölçümü değildir.</x:v>
      </x:c>
      <x:c r="B3" s="2"/>
      <x:c r="C3" s="2"/>
      <x:c r="D3" s="2"/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32" customHeight="1">
      <x:c r="A5" s="6" t="str">
        <x:v>Görev türü</x:v>
      </x:c>
      <x:c r="B5" s="6" t="str">
        <x:v>Süre (dk)</x:v>
      </x:c>
      <x:c r="C5" s="2"/>
      <x:c r="D5" s="2"/>
      <x:c r="E5" s="2"/>
      <x:c r="F5" s="2"/>
    </x:row>
    <x:row r="6" ht="27" customHeight="1">
      <x:c r="A6" s="2" t="str">
        <x:v>Odak işi</x:v>
      </x:c>
      <x:c r="B6" s="12" t="n">
        <x:f>SUMIFS(E15:E29,D15:D29,A6)</x:f>
        <x:v>520</x:v>
      </x:c>
      <x:c r="C6" s="2"/>
      <x:c r="D6" s="2"/>
      <x:c r="E6" s="2"/>
      <x:c r="F6" s="2"/>
    </x:row>
    <x:row r="7" ht="27" customHeight="1">
      <x:c r="A7" s="2" t="str">
        <x:v>Toplantı</x:v>
      </x:c>
      <x:c r="B7" s="12" t="n">
        <x:f>SUMIFS(E16:E30,D16:D30,A7)</x:f>
        <x:v>195</x:v>
      </x:c>
      <x:c r="C7" s="2"/>
      <x:c r="D7" s="2"/>
      <x:c r="E7" s="2"/>
      <x:c r="F7" s="2"/>
    </x:row>
    <x:row r="8" ht="27" customHeight="1">
      <x:c r="A8" s="2" t="str">
        <x:v>Bekleme</x:v>
      </x:c>
      <x:c r="B8" s="12" t="n">
        <x:f>SUMIFS(E17:E31,D17:D31,A8)</x:f>
        <x:v>50</x:v>
      </x:c>
      <x:c r="C8" s="2"/>
      <x:c r="D8" s="2"/>
      <x:c r="E8" s="2"/>
      <x:c r="F8" s="2"/>
    </x:row>
    <x:row r="9" ht="27" customHeight="1">
      <x:c r="A9" s="2" t="str">
        <x:v>Tekrar iş</x:v>
      </x:c>
      <x:c r="B9" s="12" t="n">
        <x:f>SUMIFS(E18:E32,D18:D32,A9)</x:f>
        <x:v>60</x:v>
      </x:c>
      <x:c r="C9" s="2"/>
      <x:c r="D9" s="2"/>
      <x:c r="E9" s="2"/>
      <x:c r="F9" s="2"/>
    </x:row>
    <x:row r="10" ht="27" customHeight="1">
      <x:c r="A10" s="2"/>
      <x:c r="B10" s="12"/>
      <x:c r="C10" s="2"/>
      <x:c r="D10" s="2"/>
      <x:c r="E10" s="2"/>
      <x:c r="F10" s="2"/>
    </x:row>
    <x:row r="11" ht="27" customHeight="1">
      <x:c r="A11" s="2" t="str">
        <x:v>Kaydedilen toplam</x:v>
      </x:c>
      <x:c r="B11" s="12" t="n">
        <x:f>SUM(B6:B9)</x:f>
        <x:v>825</x:v>
      </x:c>
      <x:c r="C11" s="2"/>
      <x:c r="D11" s="2"/>
      <x:c r="E11" s="2"/>
      <x:c r="F11" s="2"/>
    </x:row>
    <x:row r="12" ht="27" customHeight="1">
      <x:c r="A12" s="2"/>
      <x:c r="B12" s="2"/>
      <x:c r="C12" s="2"/>
      <x:c r="D12" s="2"/>
      <x:c r="E12" s="2"/>
      <x:c r="F12" s="2"/>
    </x:row>
    <x:row r="13" ht="27" customHeight="1">
      <x:c r="A13" s="2"/>
      <x:c r="B13" s="2"/>
      <x:c r="C13" s="2"/>
      <x:c r="D13" s="2"/>
      <x:c r="E13" s="2"/>
      <x:c r="F13" s="2"/>
    </x:row>
    <x:row r="14" ht="32" customHeight="1">
      <x:c r="A14" s="6" t="str">
        <x:v>Tarih</x:v>
      </x:c>
      <x:c r="B14" s="6" t="str">
        <x:v>Başlangıç</x:v>
      </x:c>
      <x:c r="C14" s="6" t="str">
        <x:v>Bitiş</x:v>
      </x:c>
      <x:c r="D14" s="6" t="str">
        <x:v>Görev türü</x:v>
      </x:c>
      <x:c r="E14" s="6" t="str">
        <x:v>Süre (dakika)</x:v>
      </x:c>
      <x:c r="F14" s="6" t="str">
        <x:v>İş notu</x:v>
      </x:c>
    </x:row>
    <x:row r="15" ht="27" customHeight="1">
      <x:c r="A15" s="9" t="n">
        <x:v>46300</x:v>
      </x:c>
      <x:c r="B15" s="10" t="n">
        <x:v>0.375</x:v>
      </x:c>
      <x:c r="C15" s="10" t="n">
        <x:v>0.4027777777791666</x:v>
      </x:c>
      <x:c r="D15" s="11" t="str">
        <x:v>Odak işi</x:v>
      </x:c>
      <x:c r="E15" s="12" t="n">
        <x:f>IF(OR(ISBLANK(B15),ISBLANK(C15)),"Eksik",IF(C15&lt;B15,"Kontrol",ROUND((C15-B15)*1440,0)))</x:f>
        <x:v>40</x:v>
      </x:c>
      <x:c r="F15" s="2" t="str">
        <x:v>Rapor verisi</x:v>
      </x:c>
    </x:row>
    <x:row r="16" ht="27" customHeight="1">
      <x:c r="A16" s="9" t="n">
        <x:v>46300</x:v>
      </x:c>
      <x:c r="B16" s="10" t="n">
        <x:v>0.4166666666666667</x:v>
      </x:c>
      <x:c r="C16" s="10" t="n">
        <x:v>0.4583333333333333</x:v>
      </x:c>
      <x:c r="D16" s="11" t="str">
        <x:v>Toplantı</x:v>
      </x:c>
      <x:c r="E16" s="12" t="n">
        <x:f>IF(OR(ISBLANK(B16),ISBLANK(C16)),"Eksik",IF(C16&lt;B16,"Kontrol",ROUND((C16-B16)*1440,0)))</x:f>
        <x:v>60</x:v>
      </x:c>
      <x:c r="F16" s="2" t="str">
        <x:v>Haftalık görüşme</x:v>
      </x:c>
    </x:row>
    <x:row r="17" ht="27" customHeight="1">
      <x:c r="A17" s="9" t="n">
        <x:v>46300</x:v>
      </x:c>
      <x:c r="B17" s="10" t="n">
        <x:v>0.4583333333333333</x:v>
      </x:c>
      <x:c r="C17" s="10" t="n">
        <x:v>0.4791666666666667</x:v>
      </x:c>
      <x:c r="D17" s="11" t="str">
        <x:v>Bekleme</x:v>
      </x:c>
      <x:c r="E17" s="12" t="n">
        <x:f>IF(OR(ISBLANK(B17),ISBLANK(C17)),"Eksik",IF(C17&lt;B17,"Kontrol",ROUND((C17-B17)*1440,0)))</x:f>
        <x:v>30</x:v>
      </x:c>
      <x:c r="F17" s="2" t="str">
        <x:v>Veri yanıtı</x:v>
      </x:c>
    </x:row>
    <x:row r="18" ht="27" customHeight="1">
      <x:c r="A18" s="9" t="n">
        <x:v>46300</x:v>
      </x:c>
      <x:c r="B18" s="10" t="n">
        <x:v>0.5833333333333334</x:v>
      </x:c>
      <x:c r="C18" s="10" t="n">
        <x:v>0.6458333333333334</x:v>
      </x:c>
      <x:c r="D18" s="11" t="str">
        <x:v>Odak işi</x:v>
      </x:c>
      <x:c r="E18" s="12" t="n">
        <x:f>IF(OR(ISBLANK(B18),ISBLANK(C18)),"Eksik",IF(C18&lt;B18,"Kontrol",ROUND((C18-B18)*1440,0)))</x:f>
        <x:v>90</x:v>
      </x:c>
      <x:c r="F18" s="2" t="str">
        <x:v>Rapor kontrolü</x:v>
      </x:c>
    </x:row>
    <x:row r="19" ht="27" customHeight="1">
      <x:c r="A19" s="9" t="n">
        <x:v>46301</x:v>
      </x:c>
      <x:c r="B19" s="10" t="n">
        <x:v>0.375</x:v>
      </x:c>
      <x:c r="C19" s="10" t="n">
        <x:v>0.3958333333333333</x:v>
      </x:c>
      <x:c r="D19" s="11" t="str">
        <x:v>Tekrar iş</x:v>
      </x:c>
      <x:c r="E19" s="12" t="n">
        <x:f>IF(OR(ISBLANK(B19),ISBLANK(C19)),"Eksik",IF(C19&lt;B19,"Kontrol",ROUND((C19-B19)*1440,0)))</x:f>
        <x:v>30</x:v>
      </x:c>
      <x:c r="F19" s="2" t="str">
        <x:v>Dosya sürümü düzeltme</x:v>
      </x:c>
    </x:row>
    <x:row r="20" ht="27" customHeight="1">
      <x:c r="A20" s="9" t="n">
        <x:v>46301</x:v>
      </x:c>
      <x:c r="B20" s="10" t="n">
        <x:v>0.4166666666666667</x:v>
      </x:c>
      <x:c r="C20" s="10" t="n">
        <x:v>0.4791666666666667</x:v>
      </x:c>
      <x:c r="D20" s="11" t="str">
        <x:v>Odak işi</x:v>
      </x:c>
      <x:c r="E20" s="12" t="n">
        <x:f>IF(OR(ISBLANK(B20),ISBLANK(C20)),"Eksik",IF(C20&lt;B20,"Kontrol",ROUND((C20-B20)*1440,0)))</x:f>
        <x:v>90</x:v>
      </x:c>
      <x:c r="F20" s="2" t="str">
        <x:v>Teklif karşılaştırma</x:v>
      </x:c>
    </x:row>
    <x:row r="21" ht="27" customHeight="1">
      <x:c r="A21" s="9" t="n">
        <x:v>46301</x:v>
      </x:c>
      <x:c r="B21" s="10" t="n">
        <x:v>0.5833333333333334</x:v>
      </x:c>
      <x:c r="C21" s="10" t="n">
        <x:v>0.6145833333333334</x:v>
      </x:c>
      <x:c r="D21" s="11" t="str">
        <x:v>Toplantı</x:v>
      </x:c>
      <x:c r="E21" s="12" t="n">
        <x:f>IF(OR(ISBLANK(B21),ISBLANK(C21)),"Eksik",IF(C21&lt;B21,"Kontrol",ROUND((C21-B21)*1440,0)))</x:f>
        <x:v>45</x:v>
      </x:c>
      <x:c r="F21" s="2" t="str">
        <x:v>Tedarik görüşmesi</x:v>
      </x:c>
    </x:row>
    <x:row r="22" ht="27" customHeight="1">
      <x:c r="A22" s="9" t="n">
        <x:v>46302</x:v>
      </x:c>
      <x:c r="B22" s="10" t="n">
        <x:v>0.375</x:v>
      </x:c>
      <x:c r="C22" s="10" t="n">
        <x:v>0.4375</x:v>
      </x:c>
      <x:c r="D22" s="11" t="str">
        <x:v>Odak işi</x:v>
      </x:c>
      <x:c r="E22" s="12" t="n">
        <x:f>IF(OR(ISBLANK(B22),ISBLANK(C22)),"Eksik",IF(C22&lt;B22,"Kontrol",ROUND((C22-B22)*1440,0)))</x:f>
        <x:v>90</x:v>
      </x:c>
      <x:c r="F22" s="2" t="str">
        <x:v>Analiz</x:v>
      </x:c>
    </x:row>
    <x:row r="23" ht="27" customHeight="1">
      <x:c r="A23" s="9" t="n">
        <x:v>46302</x:v>
      </x:c>
      <x:c r="B23" s="10" t="n">
        <x:v>0.4583333333333333</x:v>
      </x:c>
      <x:c r="C23" s="10" t="n">
        <x:v>0.4722222222208334</x:v>
      </x:c>
      <x:c r="D23" s="11" t="str">
        <x:v>Bekleme</x:v>
      </x:c>
      <x:c r="E23" s="12" t="n">
        <x:f>IF(OR(ISBLANK(B23),ISBLANK(C23)),"Eksik",IF(C23&lt;B23,"Kontrol",ROUND((C23-B23)*1440,0)))</x:f>
        <x:v>20</x:v>
      </x:c>
      <x:c r="F23" s="2" t="str">
        <x:v>Onay bekleme</x:v>
      </x:c>
    </x:row>
    <x:row r="24" ht="27" customHeight="1">
      <x:c r="A24" s="9" t="n">
        <x:v>46302</x:v>
      </x:c>
      <x:c r="B24" s="10" t="n">
        <x:v>0.5833333333333334</x:v>
      </x:c>
      <x:c r="C24" s="10" t="n">
        <x:v>0.6388888888875001</x:v>
      </x:c>
      <x:c r="D24" s="11" t="str">
        <x:v>Odak işi</x:v>
      </x:c>
      <x:c r="E24" s="12" t="n">
        <x:f>IF(OR(ISBLANK(B24),ISBLANK(C24)),"Eksik",IF(C24&lt;B24,"Kontrol",ROUND((C24-B24)*1440,0)))</x:f>
        <x:v>80</x:v>
      </x:c>
      <x:c r="F24" s="2" t="str">
        <x:v>Sunum akışı</x:v>
      </x:c>
    </x:row>
    <x:row r="25" ht="27" customHeight="1">
      <x:c r="A25" s="9" t="n">
        <x:v>46303</x:v>
      </x:c>
      <x:c r="B25" s="10" t="n">
        <x:v>0.375</x:v>
      </x:c>
      <x:c r="C25" s="10" t="n">
        <x:v>0.4097222222208334</x:v>
      </x:c>
      <x:c r="D25" s="11" t="str">
        <x:v>Toplantı</x:v>
      </x:c>
      <x:c r="E25" s="12" t="n">
        <x:f>IF(OR(ISBLANK(B25),ISBLANK(C25)),"Eksik",IF(C25&lt;B25,"Kontrol",ROUND((C25-B25)*1440,0)))</x:f>
        <x:v>50</x:v>
      </x:c>
      <x:c r="F25" s="2" t="str">
        <x:v>Ekip kararı</x:v>
      </x:c>
    </x:row>
    <x:row r="26" ht="27" customHeight="1">
      <x:c r="A26" s="9" t="n">
        <x:v>46303</x:v>
      </x:c>
      <x:c r="B26" s="10" t="n">
        <x:v>0.4166666666666667</x:v>
      </x:c>
      <x:c r="C26" s="10" t="n">
        <x:v>0.4375</x:v>
      </x:c>
      <x:c r="D26" s="11" t="str">
        <x:v>Tekrar iş</x:v>
      </x:c>
      <x:c r="E26" s="12" t="n">
        <x:f>IF(OR(ISBLANK(B26),ISBLANK(C26)),"Eksik",IF(C26&lt;B26,"Kontrol",ROUND((C26-B26)*1440,0)))</x:f>
        <x:v>30</x:v>
      </x:c>
      <x:c r="F26" s="2" t="str">
        <x:v>Eksik satır düzeltme</x:v>
      </x:c>
    </x:row>
    <x:row r="27" ht="27" customHeight="1">
      <x:c r="A27" s="9" t="n">
        <x:v>46303</x:v>
      </x:c>
      <x:c r="B27" s="10" t="n">
        <x:v>0.5833333333333334</x:v>
      </x:c>
      <x:c r="C27" s="10" t="n">
        <x:v>0.6319444444458333</x:v>
      </x:c>
      <x:c r="D27" s="11" t="str">
        <x:v>Odak işi</x:v>
      </x:c>
      <x:c r="E27" s="12" t="n">
        <x:f>IF(OR(ISBLANK(B27),ISBLANK(C27)),"Eksik",IF(C27&lt;B27,"Kontrol",ROUND((C27-B27)*1440,0)))</x:f>
        <x:v>70</x:v>
      </x:c>
      <x:c r="F27" s="2" t="str">
        <x:v>Karar notu</x:v>
      </x:c>
    </x:row>
    <x:row r="28" ht="27" customHeight="1">
      <x:c r="A28" s="9" t="n">
        <x:v>46304</x:v>
      </x:c>
      <x:c r="B28" s="10" t="n">
        <x:v>0.375</x:v>
      </x:c>
      <x:c r="C28" s="10" t="n">
        <x:v>0.4166666666666667</x:v>
      </x:c>
      <x:c r="D28" s="11" t="str">
        <x:v>Odak işi</x:v>
      </x:c>
      <x:c r="E28" s="12" t="n">
        <x:f>IF(OR(ISBLANK(B28),ISBLANK(C28)),"Eksik",IF(C28&lt;B28,"Kontrol",ROUND((C28-B28)*1440,0)))</x:f>
        <x:v>60</x:v>
      </x:c>
      <x:c r="F28" s="2" t="str">
        <x:v>Hafta özeti</x:v>
      </x:c>
    </x:row>
    <x:row r="29" ht="27" customHeight="1">
      <x:c r="A29" s="9" t="n">
        <x:v>46304</x:v>
      </x:c>
      <x:c r="B29" s="10" t="n">
        <x:v>0.4583333333333333</x:v>
      </x:c>
      <x:c r="C29" s="10" t="n">
        <x:v>0.4861111111125</x:v>
      </x:c>
      <x:c r="D29" s="11" t="str">
        <x:v>Toplantı</x:v>
      </x:c>
      <x:c r="E29" s="12" t="n">
        <x:f>IF(OR(ISBLANK(B29),ISBLANK(C29)),"Eksik",IF(C29&lt;B29,"Kontrol",ROUND((C29-B29)*1440,0)))</x:f>
        <x:v>40</x:v>
      </x:c>
      <x:c r="F29" s="2" t="str">
        <x:v>Sonuç değerlendirme</x:v>
      </x:c>
    </x:row>
    <x:row r="30" ht="27" customHeight="1">
      <x:c r="A30" s="2"/>
      <x:c r="B30" s="2"/>
      <x:c r="C30" s="2"/>
      <x:c r="D30" s="2"/>
      <x:c r="E30" s="2"/>
      <x:c r="F30" s="2"/>
    </x:row>
    <x:row r="31" ht="27" customHeight="1">
      <x:c r="A31" s="2"/>
      <x:c r="B31" s="2"/>
      <x:c r="C31" s="2"/>
      <x:c r="D31" s="2"/>
      <x:c r="E31" s="2"/>
      <x:c r="F31" s="2"/>
    </x:row>
  </x:sheetData>
  <x:dataValidations count="1">
    <x:dataValidation type="list" sqref="D15:D29">
      <x:formula1>"Odak işi,Toplantı,Bekleme,Tekrar iş"</x:formula1>
    </x:dataValidation>
  </x:dataValidations>
  <x:pageMargins left="0.7" right="0.7" top="0.75" bottom="0.75" header="0.3" footer="0.3"/>
</x:worksheet>
</file>